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T13" i="1" l="1"/>
  <c r="S13" i="1"/>
  <c r="R13" i="1"/>
  <c r="Q13" i="1"/>
  <c r="P13" i="1" s="1"/>
  <c r="O13" i="1"/>
  <c r="N13" i="1"/>
  <c r="M13" i="1"/>
  <c r="K13" i="1"/>
  <c r="J13" i="1"/>
  <c r="I13" i="1"/>
  <c r="H13" i="1"/>
  <c r="G13" i="1"/>
  <c r="F13" i="1"/>
  <c r="E13" i="1"/>
  <c r="D13" i="1"/>
  <c r="T12" i="1"/>
  <c r="S12" i="1"/>
  <c r="R12" i="1"/>
  <c r="Q12" i="1"/>
  <c r="O12" i="1"/>
  <c r="N12" i="1"/>
  <c r="M12" i="1"/>
  <c r="L12" i="1" s="1"/>
  <c r="K12" i="1"/>
  <c r="J12" i="1"/>
  <c r="I12" i="1"/>
  <c r="H12" i="1"/>
  <c r="G12" i="1"/>
  <c r="F12" i="1"/>
  <c r="E12" i="1"/>
  <c r="D12" i="1"/>
  <c r="T11" i="1"/>
  <c r="S11" i="1"/>
  <c r="R11" i="1"/>
  <c r="Q11" i="1"/>
  <c r="O11" i="1"/>
  <c r="N11" i="1"/>
  <c r="M11" i="1"/>
  <c r="L11" i="1" s="1"/>
  <c r="K11" i="1"/>
  <c r="J11" i="1"/>
  <c r="I11" i="1"/>
  <c r="H11" i="1"/>
  <c r="G11" i="1"/>
  <c r="F11" i="1"/>
  <c r="E11" i="1"/>
  <c r="D11" i="1"/>
  <c r="T10" i="1"/>
  <c r="S10" i="1"/>
  <c r="R10" i="1"/>
  <c r="Q10" i="1"/>
  <c r="O10" i="1"/>
  <c r="N10" i="1"/>
  <c r="M10" i="1"/>
  <c r="K10" i="1"/>
  <c r="J10" i="1"/>
  <c r="I10" i="1"/>
  <c r="H10" i="1"/>
  <c r="G10" i="1"/>
  <c r="F10" i="1"/>
  <c r="E10" i="1"/>
  <c r="D10" i="1"/>
  <c r="T9" i="1"/>
  <c r="S9" i="1"/>
  <c r="R9" i="1"/>
  <c r="Q9" i="1"/>
  <c r="O9" i="1"/>
  <c r="N9" i="1"/>
  <c r="M9" i="1"/>
  <c r="K9" i="1"/>
  <c r="J9" i="1"/>
  <c r="I9" i="1"/>
  <c r="H9" i="1"/>
  <c r="G9" i="1"/>
  <c r="F9" i="1"/>
  <c r="E9" i="1"/>
  <c r="D9" i="1"/>
  <c r="T8" i="1"/>
  <c r="S8" i="1"/>
  <c r="R8" i="1"/>
  <c r="Q8" i="1"/>
  <c r="O8" i="1"/>
  <c r="N8" i="1"/>
  <c r="M8" i="1"/>
  <c r="K8" i="1"/>
  <c r="J8" i="1"/>
  <c r="I8" i="1"/>
  <c r="H8" i="1"/>
  <c r="G8" i="1"/>
  <c r="F8" i="1"/>
  <c r="E8" i="1"/>
  <c r="D8" i="1"/>
  <c r="T7" i="1"/>
  <c r="S7" i="1"/>
  <c r="R7" i="1"/>
  <c r="Q7" i="1"/>
  <c r="P7" i="1" s="1"/>
  <c r="O7" i="1"/>
  <c r="N7" i="1"/>
  <c r="M7" i="1"/>
  <c r="K7" i="1"/>
  <c r="J7" i="1"/>
  <c r="I7" i="1"/>
  <c r="H7" i="1"/>
  <c r="G7" i="1"/>
  <c r="F7" i="1"/>
  <c r="E7" i="1"/>
  <c r="D7" i="1"/>
  <c r="T6" i="1"/>
  <c r="S6" i="1"/>
  <c r="R6" i="1"/>
  <c r="Q6" i="1"/>
  <c r="P6" i="1" s="1"/>
  <c r="O6" i="1"/>
  <c r="L6" i="1" s="1"/>
  <c r="N6" i="1"/>
  <c r="M6" i="1"/>
  <c r="K6" i="1"/>
  <c r="J6" i="1"/>
  <c r="I6" i="1"/>
  <c r="H6" i="1"/>
  <c r="G6" i="1"/>
  <c r="F6" i="1"/>
  <c r="E6" i="1"/>
  <c r="D6" i="1"/>
  <c r="P9" i="1" l="1"/>
  <c r="L13" i="1"/>
  <c r="P8" i="1"/>
  <c r="L9" i="1"/>
  <c r="U9" i="1" s="1"/>
  <c r="U11" i="1"/>
  <c r="L8" i="1"/>
  <c r="U8" i="1" s="1"/>
  <c r="L10" i="1"/>
  <c r="P11" i="1"/>
  <c r="L7" i="1"/>
  <c r="U7" i="1" s="1"/>
  <c r="P10" i="1"/>
  <c r="P12" i="1"/>
  <c r="U12" i="1" s="1"/>
  <c r="U13" i="1"/>
  <c r="U6" i="1"/>
  <c r="U10" i="1" l="1"/>
</calcChain>
</file>

<file path=xl/sharedStrings.xml><?xml version="1.0" encoding="utf-8"?>
<sst xmlns="http://schemas.openxmlformats.org/spreadsheetml/2006/main" count="43" uniqueCount="31">
  <si>
    <r>
      <t>"</t>
    </r>
    <r>
      <rPr>
        <sz val="11"/>
        <color theme="1"/>
        <rFont val="Arial Unicode"/>
        <family val="2"/>
      </rPr>
      <t>ՙ</t>
    </r>
    <r>
      <rPr>
        <sz val="11"/>
        <color theme="1"/>
        <rFont val="Calibri"/>
        <family val="2"/>
        <scheme val="minor"/>
      </rPr>
      <t>Հայաստանի Հանրապետության 2021 թվականի պետական բյուջեի մասին</t>
    </r>
    <r>
      <rPr>
        <sz val="11"/>
        <color theme="1"/>
        <rFont val="GHEA Grapalat"/>
        <family val="3"/>
      </rPr>
      <t></t>
    </r>
    <r>
      <rPr>
        <sz val="11"/>
        <color theme="1"/>
        <rFont val="Calibri"/>
        <family val="2"/>
        <scheme val="minor"/>
      </rPr>
      <t xml:space="preserve"> ՀՀ օրենքի նախագծով ՀՀ Վայոց Ձորի մարզի համայնքների բյուջեներին </t>
    </r>
    <r>
      <rPr>
        <sz val="11"/>
        <color theme="1"/>
        <rFont val="GHEA Grapalat"/>
        <family val="3"/>
      </rPr>
      <t></t>
    </r>
    <r>
      <rPr>
        <sz val="11"/>
        <color theme="1"/>
        <rFont val="Calibri"/>
        <family val="2"/>
        <scheme val="minor"/>
      </rPr>
      <t>Ֆինանսական
համահարթեցման մասին</t>
    </r>
    <r>
      <rPr>
        <sz val="11"/>
        <color theme="1"/>
        <rFont val="Arial Unicode"/>
        <family val="2"/>
      </rPr>
      <t>՚</t>
    </r>
    <r>
      <rPr>
        <sz val="11"/>
        <color theme="1"/>
        <rFont val="Calibri"/>
        <family val="2"/>
        <scheme val="minor"/>
      </rPr>
      <t xml:space="preserve">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տվյալները"                   
</t>
    </r>
  </si>
  <si>
    <t>Հերթական համար</t>
  </si>
  <si>
    <t>Մարզ</t>
  </si>
  <si>
    <t>Համայնք</t>
  </si>
  <si>
    <t xml:space="preserve">Համայնքի տարածքում հաշվառված բնակչություն 01.01.2020թ. դրությամբ </t>
  </si>
  <si>
    <t>այդ թվում</t>
  </si>
  <si>
    <t>Համայնքի կենտրոնի բարձրությունը ծովի մակերևույթից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</si>
  <si>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</si>
  <si>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</si>
  <si>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</si>
  <si>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</si>
  <si>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</si>
  <si>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</si>
  <si>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</si>
  <si>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</si>
  <si>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Հողի հարկ 2019թ. վճարման ենթակա (հազ. դրամ)</t>
  </si>
  <si>
    <t>Գույքահարկ 2019թ. վճարման ենթակա (հազ. դրամ)</t>
  </si>
  <si>
    <t>Պետտուրք 2019թ. փաստացի (հազ.դրամ)</t>
  </si>
  <si>
    <t>Հողի հարկ + գույքահարկ + պետական տուրք (հազ. դրամ)</t>
  </si>
  <si>
    <r>
      <t xml:space="preserve">Վճարման ենթակա  տարեկան գումարները </t>
    </r>
    <r>
      <rPr>
        <sz val="8"/>
        <rFont val="Arial Armenian"/>
        <family val="2"/>
      </rPr>
      <t>(առանց հաշվարկված և չմարված ապառքների, տույժերի և տուգանքների</t>
    </r>
    <r>
      <rPr>
        <sz val="9"/>
        <rFont val="Arial Armenian"/>
        <family val="2"/>
      </rPr>
      <t>)</t>
    </r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</si>
  <si>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</si>
  <si>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</si>
  <si>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ì³Ûáó Òáñ</t>
  </si>
  <si>
    <t>Արենի</t>
  </si>
  <si>
    <t>Գլաձոր</t>
  </si>
  <si>
    <t>Եղեգիս</t>
  </si>
  <si>
    <t>Եղեգնաձոր ք.</t>
  </si>
  <si>
    <t>Զառիթափ</t>
  </si>
  <si>
    <t>Մալիշկա</t>
  </si>
  <si>
    <t>Ջերմուկ ք.</t>
  </si>
  <si>
    <t>Վայք 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</si>
</sst>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</font>
    <font>
      <sz val="11"/>
      <color theme="1"/>
      <name val="GHEA Grapalat"/>
      <family val="3"/>
    </font>
    <font>
      <sz val="10"/>
      <name val="Arial Armenian"/>
      <family val="2"/>
    </font>
    <font>
      <sz val="10"/>
      <name val="Sylfaen"/>
      <family val="1"/>
      <charset val="204"/>
    </font>
    <font>
      <b/>
      <sz val="10"/>
      <name val="GHEA Grapalat"/>
      <family val="3"/>
    </font>
    <font>
      <b/>
      <sz val="10"/>
      <name val="Arial Armenian"/>
      <family val="2"/>
    </font>
    <font>
      <b/>
      <sz val="11"/>
      <color theme="1"/>
      <name val="GHEA Grapalat"/>
      <family val="3"/>
    </font>
    <font>
      <sz val="9"/>
      <name val="Arial Armenian"/>
      <family val="2"/>
    </font>
    <font>
      <sz val="8"/>
      <name val="Arial Armenian"/>
      <family val="2"/>
    </font>
    <font>
      <sz val="11"/>
      <color theme="1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 applyBorder="1"/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8" xfId="0" applyFill="1" applyBorder="1" applyAlignment="1">
      <alignment vertical="center"/>
    </xf>
    <xf numFmtId="0" fontId="10" fillId="0" borderId="2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>
      <alignment vertical="center" wrapText="1"/>
    </xf>
    <xf numFmtId="1" fontId="0" fillId="0" borderId="2" xfId="0" applyNumberForma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/>
    <xf numFmtId="0" fontId="0" fillId="0" borderId="0" xfId="0" applyFill="1" applyBorder="1" applyAlignment="1"/>
    <xf numFmtId="0" fontId="3" fillId="0" borderId="0" xfId="0" applyFont="1" applyFill="1" applyBorder="1" applyAlignme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/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7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pport\Desktop\2021%20dotacia\kalkulyator%20verjnakan2020%20(&#1413;&#1408;&#1381;&#1398;&#1412;&#1384;%20&#1411;&#1400;&#1389;&#1377;&#1390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շվիչ"/>
      <sheetName val="Փոփոխականներ"/>
      <sheetName val="Диаграмма1"/>
      <sheetName val="հեռավորություն"/>
      <sheetName val="բնակչություն"/>
      <sheetName val="եկամուտներ+"/>
      <sheetName val="բարձրադիր․ և բն․ քանակ"/>
    </sheetNames>
    <sheetDataSet>
      <sheetData sheetId="0"/>
      <sheetData sheetId="1"/>
      <sheetData sheetId="2" refreshError="1"/>
      <sheetData sheetId="3">
        <row r="474">
          <cell r="D474">
            <v>108</v>
          </cell>
          <cell r="E474">
            <v>16</v>
          </cell>
          <cell r="F474">
            <v>16</v>
          </cell>
        </row>
        <row r="475">
          <cell r="D475">
            <v>126</v>
          </cell>
          <cell r="E475">
            <v>3</v>
          </cell>
          <cell r="F475">
            <v>3</v>
          </cell>
        </row>
        <row r="476">
          <cell r="D476">
            <v>140</v>
          </cell>
          <cell r="E476">
            <v>20</v>
          </cell>
          <cell r="F476">
            <v>20</v>
          </cell>
        </row>
        <row r="477">
          <cell r="D477">
            <v>122</v>
          </cell>
          <cell r="E477">
            <v>0</v>
          </cell>
          <cell r="F477">
            <v>0</v>
          </cell>
        </row>
        <row r="478">
          <cell r="D478">
            <v>147</v>
          </cell>
          <cell r="E478">
            <v>27</v>
          </cell>
          <cell r="F478">
            <v>11</v>
          </cell>
        </row>
        <row r="479">
          <cell r="D479">
            <v>130</v>
          </cell>
          <cell r="E479">
            <v>8</v>
          </cell>
          <cell r="F479">
            <v>8</v>
          </cell>
        </row>
        <row r="480">
          <cell r="D480">
            <v>171</v>
          </cell>
          <cell r="E480">
            <v>51</v>
          </cell>
          <cell r="F480">
            <v>35</v>
          </cell>
        </row>
        <row r="481">
          <cell r="D481">
            <v>138</v>
          </cell>
          <cell r="E481">
            <v>16</v>
          </cell>
          <cell r="F481">
            <v>0</v>
          </cell>
        </row>
      </sheetData>
      <sheetData sheetId="4">
        <row r="474">
          <cell r="D474">
            <v>11338</v>
          </cell>
          <cell r="E474">
            <v>2297</v>
          </cell>
          <cell r="F474">
            <v>1600</v>
          </cell>
        </row>
        <row r="475">
          <cell r="D475">
            <v>6203</v>
          </cell>
          <cell r="E475">
            <v>1284</v>
          </cell>
          <cell r="F475">
            <v>999</v>
          </cell>
        </row>
        <row r="476">
          <cell r="D476">
            <v>6362</v>
          </cell>
          <cell r="E476">
            <v>1230</v>
          </cell>
          <cell r="F476">
            <v>901</v>
          </cell>
        </row>
        <row r="477">
          <cell r="D477">
            <v>9732</v>
          </cell>
          <cell r="E477">
            <v>1963</v>
          </cell>
          <cell r="F477">
            <v>1661</v>
          </cell>
        </row>
        <row r="478">
          <cell r="D478">
            <v>4121</v>
          </cell>
          <cell r="E478">
            <v>860</v>
          </cell>
          <cell r="F478">
            <v>621</v>
          </cell>
        </row>
        <row r="479">
          <cell r="D479">
            <v>4861</v>
          </cell>
          <cell r="E479">
            <v>969</v>
          </cell>
          <cell r="F479">
            <v>737</v>
          </cell>
        </row>
        <row r="480">
          <cell r="D480">
            <v>9203</v>
          </cell>
          <cell r="E480">
            <v>1783</v>
          </cell>
          <cell r="F480">
            <v>1334</v>
          </cell>
        </row>
        <row r="481">
          <cell r="D481">
            <v>8369</v>
          </cell>
          <cell r="E481">
            <v>1607</v>
          </cell>
          <cell r="F481">
            <v>1328</v>
          </cell>
        </row>
      </sheetData>
      <sheetData sheetId="5">
        <row r="475">
          <cell r="D475">
            <v>18031.3</v>
          </cell>
          <cell r="E475">
            <v>0</v>
          </cell>
          <cell r="F475">
            <v>0</v>
          </cell>
          <cell r="G475">
            <v>43144.200000000004</v>
          </cell>
          <cell r="H475">
            <v>0</v>
          </cell>
          <cell r="I475">
            <v>0</v>
          </cell>
          <cell r="J475"/>
        </row>
        <row r="476">
          <cell r="D476">
            <v>5703.3</v>
          </cell>
          <cell r="E476">
            <v>0</v>
          </cell>
          <cell r="F476">
            <v>0</v>
          </cell>
          <cell r="G476">
            <v>22666.799999999999</v>
          </cell>
          <cell r="H476">
            <v>0</v>
          </cell>
          <cell r="I476">
            <v>229.2</v>
          </cell>
          <cell r="J476"/>
        </row>
        <row r="477">
          <cell r="D477">
            <v>7036.3</v>
          </cell>
          <cell r="E477">
            <v>0</v>
          </cell>
          <cell r="F477">
            <v>0</v>
          </cell>
          <cell r="G477">
            <v>23309.5</v>
          </cell>
          <cell r="H477">
            <v>0</v>
          </cell>
          <cell r="I477">
            <v>0</v>
          </cell>
          <cell r="J477"/>
        </row>
        <row r="478">
          <cell r="D478">
            <v>4747.4000000000005</v>
          </cell>
          <cell r="E478">
            <v>0</v>
          </cell>
          <cell r="F478">
            <v>0</v>
          </cell>
          <cell r="G478">
            <v>53790</v>
          </cell>
          <cell r="H478">
            <v>0</v>
          </cell>
          <cell r="I478">
            <v>0</v>
          </cell>
          <cell r="J478">
            <v>7632.31</v>
          </cell>
        </row>
        <row r="479">
          <cell r="D479">
            <v>9012.5</v>
          </cell>
          <cell r="E479">
            <v>0</v>
          </cell>
          <cell r="F479">
            <v>0</v>
          </cell>
          <cell r="G479">
            <v>12070.1</v>
          </cell>
          <cell r="H479">
            <v>0</v>
          </cell>
          <cell r="I479">
            <v>0</v>
          </cell>
          <cell r="J479"/>
        </row>
        <row r="480">
          <cell r="D480">
            <v>1843.9</v>
          </cell>
          <cell r="E480">
            <v>0</v>
          </cell>
          <cell r="F480">
            <v>0</v>
          </cell>
          <cell r="G480">
            <v>12397.6</v>
          </cell>
          <cell r="H480">
            <v>0</v>
          </cell>
          <cell r="I480">
            <v>0</v>
          </cell>
          <cell r="J480"/>
        </row>
        <row r="481">
          <cell r="D481">
            <v>22759.7</v>
          </cell>
          <cell r="E481">
            <v>0</v>
          </cell>
          <cell r="F481">
            <v>0</v>
          </cell>
          <cell r="G481">
            <v>59328.7</v>
          </cell>
          <cell r="H481">
            <v>0</v>
          </cell>
          <cell r="I481">
            <v>0</v>
          </cell>
          <cell r="J481">
            <v>663.7</v>
          </cell>
        </row>
        <row r="482">
          <cell r="D482">
            <v>4586.3999999999996</v>
          </cell>
          <cell r="E482">
            <v>0</v>
          </cell>
          <cell r="F482">
            <v>0</v>
          </cell>
          <cell r="G482">
            <v>35703</v>
          </cell>
          <cell r="H482">
            <v>0</v>
          </cell>
          <cell r="I482">
            <v>0</v>
          </cell>
          <cell r="J482">
            <v>511</v>
          </cell>
        </row>
      </sheetData>
      <sheetData sheetId="6">
        <row r="474">
          <cell r="D474">
            <v>0</v>
          </cell>
          <cell r="E474">
            <v>11</v>
          </cell>
        </row>
        <row r="475">
          <cell r="D475">
            <v>0</v>
          </cell>
          <cell r="E475">
            <v>3</v>
          </cell>
        </row>
        <row r="476">
          <cell r="D476">
            <v>0</v>
          </cell>
          <cell r="E476">
            <v>16</v>
          </cell>
        </row>
        <row r="477">
          <cell r="D477">
            <v>0</v>
          </cell>
          <cell r="E477">
            <v>1</v>
          </cell>
        </row>
        <row r="478">
          <cell r="D478">
            <v>0</v>
          </cell>
          <cell r="E478">
            <v>12</v>
          </cell>
        </row>
        <row r="479">
          <cell r="D479">
            <v>0</v>
          </cell>
          <cell r="E479">
            <v>1</v>
          </cell>
        </row>
        <row r="480">
          <cell r="D480">
            <v>2100</v>
          </cell>
          <cell r="E480">
            <v>5</v>
          </cell>
        </row>
        <row r="481">
          <cell r="D481"/>
          <cell r="E481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0"/>
  <sheetViews>
    <sheetView tabSelected="1" workbookViewId="0">
      <selection sqref="A1:XFD1048576"/>
    </sheetView>
  </sheetViews>
  <sheetFormatPr defaultColWidth="10.28515625" defaultRowHeight="15.75" x14ac:dyDescent="0.3"/>
  <cols>
    <col min="1" max="1" width="4.5703125" style="1" customWidth="1"/>
    <col min="2" max="2" width="12.28515625" style="16" customWidth="1"/>
    <col min="3" max="3" width="19" style="17" customWidth="1"/>
    <col min="4" max="4" width="10.28515625" style="18" customWidth="1"/>
    <col min="5" max="6" width="8.7109375" style="18" customWidth="1"/>
    <col min="7" max="7" width="7.85546875" style="19" customWidth="1"/>
    <col min="8" max="8" width="7.140625" style="18" customWidth="1"/>
    <col min="9" max="9" width="7.42578125" style="18" customWidth="1"/>
    <col min="10" max="10" width="7.5703125" style="18" customWidth="1"/>
    <col min="11" max="11" width="11.140625" style="18" customWidth="1"/>
    <col min="12" max="19" width="11.140625" style="19" customWidth="1"/>
    <col min="20" max="21" width="11.140625" style="18" customWidth="1"/>
    <col min="22" max="16384" width="10.28515625" style="1"/>
  </cols>
  <sheetData>
    <row r="1" spans="1:21" ht="50.25" customHeight="1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33.75" customHeight="1" x14ac:dyDescent="0.25">
      <c r="A2" s="32" t="s">
        <v>1</v>
      </c>
      <c r="B2" s="33" t="s">
        <v>2</v>
      </c>
      <c r="C2" s="34" t="s">
        <v>3</v>
      </c>
      <c r="D2" s="23" t="s">
        <v>4</v>
      </c>
      <c r="E2" s="33" t="s">
        <v>5</v>
      </c>
      <c r="F2" s="33"/>
      <c r="G2" s="32" t="s">
        <v>6</v>
      </c>
      <c r="H2" s="33" t="s">
        <v>7</v>
      </c>
      <c r="I2" s="33"/>
      <c r="J2" s="33"/>
      <c r="K2" s="32" t="s">
        <v>8</v>
      </c>
      <c r="L2" s="33" t="s">
        <v>9</v>
      </c>
      <c r="M2" s="33"/>
      <c r="N2" s="33"/>
      <c r="O2" s="33"/>
      <c r="P2" s="33"/>
      <c r="Q2" s="33"/>
      <c r="R2" s="33"/>
      <c r="S2" s="33"/>
      <c r="T2" s="33"/>
      <c r="U2" s="33"/>
    </row>
    <row r="3" spans="1:21" ht="15" customHeight="1" x14ac:dyDescent="0.25">
      <c r="A3" s="32"/>
      <c r="B3" s="33"/>
      <c r="C3" s="34"/>
      <c r="D3" s="23"/>
      <c r="E3" s="27" t="s">
        <v>10</v>
      </c>
      <c r="F3" s="27" t="s">
        <v>11</v>
      </c>
      <c r="G3" s="32"/>
      <c r="H3" s="29" t="s">
        <v>12</v>
      </c>
      <c r="I3" s="29" t="s">
        <v>13</v>
      </c>
      <c r="J3" s="29" t="s">
        <v>14</v>
      </c>
      <c r="K3" s="32"/>
      <c r="L3" s="23" t="s">
        <v>15</v>
      </c>
      <c r="M3" s="20" t="s">
        <v>5</v>
      </c>
      <c r="N3" s="21"/>
      <c r="O3" s="22"/>
      <c r="P3" s="23" t="s">
        <v>16</v>
      </c>
      <c r="Q3" s="20" t="s">
        <v>5</v>
      </c>
      <c r="R3" s="21"/>
      <c r="S3" s="22"/>
      <c r="T3" s="23" t="s">
        <v>17</v>
      </c>
      <c r="U3" s="25" t="s">
        <v>18</v>
      </c>
    </row>
    <row r="4" spans="1:21" ht="123.75" customHeight="1" x14ac:dyDescent="0.25">
      <c r="A4" s="32"/>
      <c r="B4" s="33"/>
      <c r="C4" s="34"/>
      <c r="D4" s="23"/>
      <c r="E4" s="28"/>
      <c r="F4" s="28"/>
      <c r="G4" s="32"/>
      <c r="H4" s="30"/>
      <c r="I4" s="30"/>
      <c r="J4" s="30"/>
      <c r="K4" s="32"/>
      <c r="L4" s="24"/>
      <c r="M4" s="2" t="s">
        <v>19</v>
      </c>
      <c r="N4" s="2" t="s">
        <v>20</v>
      </c>
      <c r="O4" s="2" t="s">
        <v>21</v>
      </c>
      <c r="P4" s="24"/>
      <c r="Q4" s="2" t="s">
        <v>19</v>
      </c>
      <c r="R4" s="2" t="s">
        <v>20</v>
      </c>
      <c r="S4" s="2" t="s">
        <v>21</v>
      </c>
      <c r="T4" s="24"/>
      <c r="U4" s="26"/>
    </row>
    <row r="5" spans="1:21" ht="15" x14ac:dyDescent="0.25">
      <c r="A5" s="3"/>
      <c r="B5" s="4"/>
      <c r="C5" s="5"/>
      <c r="D5" s="6"/>
      <c r="E5" s="7"/>
      <c r="F5" s="7"/>
      <c r="G5" s="8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7"/>
      <c r="U5" s="6"/>
    </row>
    <row r="6" spans="1:21" ht="15" x14ac:dyDescent="0.25">
      <c r="A6" s="9">
        <v>1</v>
      </c>
      <c r="B6" s="10" t="s">
        <v>22</v>
      </c>
      <c r="C6" s="11" t="s">
        <v>23</v>
      </c>
      <c r="D6" s="12">
        <f>[1]բնակչություն!D474</f>
        <v>11338</v>
      </c>
      <c r="E6" s="13">
        <f>[1]բնակչություն!E474</f>
        <v>2297</v>
      </c>
      <c r="F6" s="13">
        <f>[1]բնակչություն!F474</f>
        <v>1600</v>
      </c>
      <c r="G6" s="14">
        <f>'[1]բարձրադիր․ և բն․ քանակ'!D474</f>
        <v>0</v>
      </c>
      <c r="H6" s="14">
        <f>[1]հեռավորություն!D474</f>
        <v>108</v>
      </c>
      <c r="I6" s="14">
        <f>[1]հեռավորություն!E474</f>
        <v>16</v>
      </c>
      <c r="J6" s="14">
        <f>[1]հեռավորություն!F474</f>
        <v>16</v>
      </c>
      <c r="K6" s="14">
        <f>'[1]բարձրադիր․ և բն․ քանակ'!E474</f>
        <v>11</v>
      </c>
      <c r="L6" s="15">
        <f t="shared" ref="L6:L13" si="0">M6+N6+O6</f>
        <v>18031.3</v>
      </c>
      <c r="M6" s="15">
        <f>'[1]եկամուտներ+'!D475</f>
        <v>18031.3</v>
      </c>
      <c r="N6" s="15">
        <f>'[1]եկամուտներ+'!E475</f>
        <v>0</v>
      </c>
      <c r="O6" s="15">
        <f>'[1]եկամուտներ+'!F475</f>
        <v>0</v>
      </c>
      <c r="P6" s="14">
        <f t="shared" ref="P6:P13" si="1">Q6+R6+S6</f>
        <v>43144.200000000004</v>
      </c>
      <c r="Q6" s="14">
        <f>'[1]եկամուտներ+'!G475</f>
        <v>43144.200000000004</v>
      </c>
      <c r="R6" s="15">
        <f>'[1]եկամուտներ+'!H475</f>
        <v>0</v>
      </c>
      <c r="S6" s="15">
        <f>'[1]եկամուտներ+'!I475</f>
        <v>0</v>
      </c>
      <c r="T6" s="14">
        <f>'[1]եկամուտներ+'!J475</f>
        <v>0</v>
      </c>
      <c r="U6" s="14">
        <f t="shared" ref="U6:U13" si="2">L6+P6+T6</f>
        <v>61175.5</v>
      </c>
    </row>
    <row r="7" spans="1:21" ht="15" x14ac:dyDescent="0.25">
      <c r="A7" s="9">
        <v>2</v>
      </c>
      <c r="B7" s="10" t="s">
        <v>22</v>
      </c>
      <c r="C7" s="11" t="s">
        <v>24</v>
      </c>
      <c r="D7" s="12">
        <f>[1]բնակչություն!D475</f>
        <v>6203</v>
      </c>
      <c r="E7" s="13">
        <f>[1]բնակչություն!E475</f>
        <v>1284</v>
      </c>
      <c r="F7" s="13">
        <f>[1]բնակչություն!F475</f>
        <v>999</v>
      </c>
      <c r="G7" s="14">
        <f>'[1]բարձրադիր․ և բն․ քանակ'!D475</f>
        <v>0</v>
      </c>
      <c r="H7" s="14">
        <f>[1]հեռավորություն!D475</f>
        <v>126</v>
      </c>
      <c r="I7" s="14">
        <f>[1]հեռավորություն!E475</f>
        <v>3</v>
      </c>
      <c r="J7" s="14">
        <f>[1]հեռավորություն!F475</f>
        <v>3</v>
      </c>
      <c r="K7" s="14">
        <f>'[1]բարձրադիր․ և բն․ քանակ'!E475</f>
        <v>3</v>
      </c>
      <c r="L7" s="15">
        <f t="shared" si="0"/>
        <v>5703.3</v>
      </c>
      <c r="M7" s="15">
        <f>'[1]եկամուտներ+'!D476</f>
        <v>5703.3</v>
      </c>
      <c r="N7" s="15">
        <f>'[1]եկամուտներ+'!E476</f>
        <v>0</v>
      </c>
      <c r="O7" s="15">
        <f>'[1]եկամուտներ+'!F476</f>
        <v>0</v>
      </c>
      <c r="P7" s="14">
        <f t="shared" si="1"/>
        <v>22896</v>
      </c>
      <c r="Q7" s="14">
        <f>'[1]եկամուտներ+'!G476</f>
        <v>22666.799999999999</v>
      </c>
      <c r="R7" s="15">
        <f>'[1]եկամուտներ+'!H476</f>
        <v>0</v>
      </c>
      <c r="S7" s="15">
        <f>'[1]եկամուտներ+'!I476</f>
        <v>229.2</v>
      </c>
      <c r="T7" s="14">
        <f>'[1]եկամուտներ+'!J476</f>
        <v>0</v>
      </c>
      <c r="U7" s="14">
        <f t="shared" si="2"/>
        <v>28599.3</v>
      </c>
    </row>
    <row r="8" spans="1:21" ht="15" x14ac:dyDescent="0.25">
      <c r="A8" s="9">
        <v>3</v>
      </c>
      <c r="B8" s="10" t="s">
        <v>22</v>
      </c>
      <c r="C8" s="11" t="s">
        <v>25</v>
      </c>
      <c r="D8" s="12">
        <f>[1]բնակչություն!D476</f>
        <v>6362</v>
      </c>
      <c r="E8" s="13">
        <f>[1]բնակչություն!E476</f>
        <v>1230</v>
      </c>
      <c r="F8" s="13">
        <f>[1]բնակչություն!F476</f>
        <v>901</v>
      </c>
      <c r="G8" s="14">
        <f>'[1]բարձրադիր․ և բն․ քանակ'!D476</f>
        <v>0</v>
      </c>
      <c r="H8" s="14">
        <f>[1]հեռավորություն!D476</f>
        <v>140</v>
      </c>
      <c r="I8" s="14">
        <f>[1]հեռավորություն!E476</f>
        <v>20</v>
      </c>
      <c r="J8" s="14">
        <f>[1]հեռավորություն!F476</f>
        <v>20</v>
      </c>
      <c r="K8" s="14">
        <f>'[1]բարձրադիր․ և բն․ քանակ'!E476</f>
        <v>16</v>
      </c>
      <c r="L8" s="15">
        <f t="shared" si="0"/>
        <v>7036.3</v>
      </c>
      <c r="M8" s="15">
        <f>'[1]եկամուտներ+'!D477</f>
        <v>7036.3</v>
      </c>
      <c r="N8" s="15">
        <f>'[1]եկամուտներ+'!E477</f>
        <v>0</v>
      </c>
      <c r="O8" s="15">
        <f>'[1]եկամուտներ+'!F477</f>
        <v>0</v>
      </c>
      <c r="P8" s="14">
        <f t="shared" si="1"/>
        <v>23309.5</v>
      </c>
      <c r="Q8" s="14">
        <f>'[1]եկամուտներ+'!G477</f>
        <v>23309.5</v>
      </c>
      <c r="R8" s="15">
        <f>'[1]եկամուտներ+'!H477</f>
        <v>0</v>
      </c>
      <c r="S8" s="15">
        <f>'[1]եկամուտներ+'!I477</f>
        <v>0</v>
      </c>
      <c r="T8" s="14">
        <f>'[1]եկամուտներ+'!J477</f>
        <v>0</v>
      </c>
      <c r="U8" s="14">
        <f t="shared" si="2"/>
        <v>30345.8</v>
      </c>
    </row>
    <row r="9" spans="1:21" ht="15" x14ac:dyDescent="0.25">
      <c r="A9" s="9">
        <v>4</v>
      </c>
      <c r="B9" s="10" t="s">
        <v>22</v>
      </c>
      <c r="C9" s="11" t="s">
        <v>26</v>
      </c>
      <c r="D9" s="12">
        <f>[1]բնակչություն!D477</f>
        <v>9732</v>
      </c>
      <c r="E9" s="13">
        <f>[1]բնակչություն!E477</f>
        <v>1963</v>
      </c>
      <c r="F9" s="13">
        <f>[1]բնակչություն!F477</f>
        <v>1661</v>
      </c>
      <c r="G9" s="14">
        <f>'[1]բարձրադիր․ և բն․ քանակ'!D477</f>
        <v>0</v>
      </c>
      <c r="H9" s="14">
        <f>[1]հեռավորություն!D477</f>
        <v>122</v>
      </c>
      <c r="I9" s="14">
        <f>[1]հեռավորություն!E477</f>
        <v>0</v>
      </c>
      <c r="J9" s="14">
        <f>[1]հեռավորություն!F477</f>
        <v>0</v>
      </c>
      <c r="K9" s="14">
        <f>'[1]բարձրադիր․ և բն․ քանակ'!E477</f>
        <v>1</v>
      </c>
      <c r="L9" s="15">
        <f t="shared" si="0"/>
        <v>4747.4000000000005</v>
      </c>
      <c r="M9" s="15">
        <f>'[1]եկամուտներ+'!D478</f>
        <v>4747.4000000000005</v>
      </c>
      <c r="N9" s="15">
        <f>'[1]եկամուտներ+'!E478</f>
        <v>0</v>
      </c>
      <c r="O9" s="15">
        <f>'[1]եկամուտներ+'!F478</f>
        <v>0</v>
      </c>
      <c r="P9" s="14">
        <f t="shared" si="1"/>
        <v>53790</v>
      </c>
      <c r="Q9" s="14">
        <f>'[1]եկամուտներ+'!G478</f>
        <v>53790</v>
      </c>
      <c r="R9" s="15">
        <f>'[1]եկամուտներ+'!H478</f>
        <v>0</v>
      </c>
      <c r="S9" s="15">
        <f>'[1]եկամուտներ+'!I478</f>
        <v>0</v>
      </c>
      <c r="T9" s="14">
        <f>'[1]եկամուտներ+'!J478</f>
        <v>7632.31</v>
      </c>
      <c r="U9" s="14">
        <f t="shared" si="2"/>
        <v>66169.710000000006</v>
      </c>
    </row>
    <row r="10" spans="1:21" ht="15" x14ac:dyDescent="0.25">
      <c r="A10" s="9">
        <v>5</v>
      </c>
      <c r="B10" s="10" t="s">
        <v>22</v>
      </c>
      <c r="C10" s="11" t="s">
        <v>27</v>
      </c>
      <c r="D10" s="12">
        <f>[1]բնակչություն!D478</f>
        <v>4121</v>
      </c>
      <c r="E10" s="13">
        <f>[1]բնակչություն!E478</f>
        <v>860</v>
      </c>
      <c r="F10" s="13">
        <f>[1]բնակչություն!F478</f>
        <v>621</v>
      </c>
      <c r="G10" s="14">
        <f>'[1]բարձրադիր․ և բն․ քանակ'!D478</f>
        <v>0</v>
      </c>
      <c r="H10" s="14">
        <f>[1]հեռավորություն!D478</f>
        <v>147</v>
      </c>
      <c r="I10" s="14">
        <f>[1]հեռավորություն!E478</f>
        <v>27</v>
      </c>
      <c r="J10" s="14">
        <f>[1]հեռավորություն!F478</f>
        <v>11</v>
      </c>
      <c r="K10" s="14">
        <f>'[1]բարձրադիր․ և բն․ քանակ'!E478</f>
        <v>12</v>
      </c>
      <c r="L10" s="15">
        <f t="shared" si="0"/>
        <v>9012.5</v>
      </c>
      <c r="M10" s="15">
        <f>'[1]եկամուտներ+'!D479</f>
        <v>9012.5</v>
      </c>
      <c r="N10" s="15">
        <f>'[1]եկամուտներ+'!E479</f>
        <v>0</v>
      </c>
      <c r="O10" s="15">
        <f>'[1]եկամուտներ+'!F479</f>
        <v>0</v>
      </c>
      <c r="P10" s="14">
        <f t="shared" si="1"/>
        <v>12070.1</v>
      </c>
      <c r="Q10" s="14">
        <f>'[1]եկամուտներ+'!G479</f>
        <v>12070.1</v>
      </c>
      <c r="R10" s="15">
        <f>'[1]եկամուտներ+'!H479</f>
        <v>0</v>
      </c>
      <c r="S10" s="15">
        <f>'[1]եկամուտներ+'!I479</f>
        <v>0</v>
      </c>
      <c r="T10" s="14">
        <f>'[1]եկամուտներ+'!J479</f>
        <v>0</v>
      </c>
      <c r="U10" s="14">
        <f t="shared" si="2"/>
        <v>21082.6</v>
      </c>
    </row>
    <row r="11" spans="1:21" ht="15" x14ac:dyDescent="0.25">
      <c r="A11" s="9">
        <v>6</v>
      </c>
      <c r="B11" s="10" t="s">
        <v>22</v>
      </c>
      <c r="C11" s="11" t="s">
        <v>28</v>
      </c>
      <c r="D11" s="12">
        <f>[1]բնակչություն!D479</f>
        <v>4861</v>
      </c>
      <c r="E11" s="13">
        <f>[1]բնակչություն!E479</f>
        <v>969</v>
      </c>
      <c r="F11" s="13">
        <f>[1]բնակչություն!F479</f>
        <v>737</v>
      </c>
      <c r="G11" s="14">
        <f>'[1]բարձրադիր․ և բն․ քանակ'!D479</f>
        <v>0</v>
      </c>
      <c r="H11" s="14">
        <f>[1]հեռավորություն!D479</f>
        <v>130</v>
      </c>
      <c r="I11" s="14">
        <f>[1]հեռավորություն!E479</f>
        <v>8</v>
      </c>
      <c r="J11" s="14">
        <f>[1]հեռավորություն!F479</f>
        <v>8</v>
      </c>
      <c r="K11" s="14">
        <f>'[1]բարձրադիր․ և բն․ քանակ'!E479</f>
        <v>1</v>
      </c>
      <c r="L11" s="15">
        <f t="shared" si="0"/>
        <v>1843.9</v>
      </c>
      <c r="M11" s="15">
        <f>'[1]եկամուտներ+'!D480</f>
        <v>1843.9</v>
      </c>
      <c r="N11" s="15">
        <f>'[1]եկամուտներ+'!E480</f>
        <v>0</v>
      </c>
      <c r="O11" s="15">
        <f>'[1]եկամուտներ+'!F480</f>
        <v>0</v>
      </c>
      <c r="P11" s="14">
        <f t="shared" si="1"/>
        <v>12397.6</v>
      </c>
      <c r="Q11" s="14">
        <f>'[1]եկամուտներ+'!G480</f>
        <v>12397.6</v>
      </c>
      <c r="R11" s="15">
        <f>'[1]եկամուտներ+'!H480</f>
        <v>0</v>
      </c>
      <c r="S11" s="15">
        <f>'[1]եկամուտներ+'!I480</f>
        <v>0</v>
      </c>
      <c r="T11" s="14">
        <f>'[1]եկամուտներ+'!J480</f>
        <v>0</v>
      </c>
      <c r="U11" s="14">
        <f t="shared" si="2"/>
        <v>14241.5</v>
      </c>
    </row>
    <row r="12" spans="1:21" ht="15" x14ac:dyDescent="0.25">
      <c r="A12" s="9">
        <v>7</v>
      </c>
      <c r="B12" s="10" t="s">
        <v>22</v>
      </c>
      <c r="C12" s="11" t="s">
        <v>29</v>
      </c>
      <c r="D12" s="12">
        <f>[1]բնակչություն!D480</f>
        <v>9203</v>
      </c>
      <c r="E12" s="13">
        <f>[1]բնակչություն!E480</f>
        <v>1783</v>
      </c>
      <c r="F12" s="13">
        <f>[1]բնակչություն!F480</f>
        <v>1334</v>
      </c>
      <c r="G12" s="14">
        <f>'[1]բարձրադիր․ և բն․ քանակ'!D480</f>
        <v>2100</v>
      </c>
      <c r="H12" s="14">
        <f>[1]հեռավորություն!D480</f>
        <v>171</v>
      </c>
      <c r="I12" s="14">
        <f>[1]հեռավորություն!E480</f>
        <v>51</v>
      </c>
      <c r="J12" s="14">
        <f>[1]հեռավորություն!F480</f>
        <v>35</v>
      </c>
      <c r="K12" s="14">
        <f>'[1]բարձրադիր․ և բն․ քանակ'!E480</f>
        <v>5</v>
      </c>
      <c r="L12" s="15">
        <f t="shared" si="0"/>
        <v>22759.7</v>
      </c>
      <c r="M12" s="15">
        <f>'[1]եկամուտներ+'!D481</f>
        <v>22759.7</v>
      </c>
      <c r="N12" s="15">
        <f>'[1]եկամուտներ+'!E481</f>
        <v>0</v>
      </c>
      <c r="O12" s="15">
        <f>'[1]եկամուտներ+'!F481</f>
        <v>0</v>
      </c>
      <c r="P12" s="14">
        <f t="shared" si="1"/>
        <v>59328.7</v>
      </c>
      <c r="Q12" s="14">
        <f>'[1]եկամուտներ+'!G481</f>
        <v>59328.7</v>
      </c>
      <c r="R12" s="15">
        <f>'[1]եկամուտներ+'!H481</f>
        <v>0</v>
      </c>
      <c r="S12" s="15">
        <f>'[1]եկամուտներ+'!I481</f>
        <v>0</v>
      </c>
      <c r="T12" s="14">
        <f>'[1]եկամուտներ+'!J481</f>
        <v>663.7</v>
      </c>
      <c r="U12" s="14">
        <f t="shared" si="2"/>
        <v>82752.099999999991</v>
      </c>
    </row>
    <row r="13" spans="1:21" ht="15" x14ac:dyDescent="0.25">
      <c r="A13" s="9">
        <v>8</v>
      </c>
      <c r="B13" s="10" t="s">
        <v>22</v>
      </c>
      <c r="C13" s="11" t="s">
        <v>30</v>
      </c>
      <c r="D13" s="12">
        <f>[1]բնակչություն!D481</f>
        <v>8369</v>
      </c>
      <c r="E13" s="13">
        <f>[1]բնակչություն!E481</f>
        <v>1607</v>
      </c>
      <c r="F13" s="13">
        <f>[1]բնակչություն!F481</f>
        <v>1328</v>
      </c>
      <c r="G13" s="14">
        <f>'[1]բարձրադիր․ և բն․ քանակ'!D481</f>
        <v>0</v>
      </c>
      <c r="H13" s="14">
        <f>[1]հեռավորություն!D481</f>
        <v>138</v>
      </c>
      <c r="I13" s="14">
        <f>[1]հեռավորություն!E481</f>
        <v>16</v>
      </c>
      <c r="J13" s="14">
        <f>[1]հեռավորություն!F481</f>
        <v>0</v>
      </c>
      <c r="K13" s="14">
        <f>'[1]բարձրադիր․ և բն․ քանակ'!E481</f>
        <v>6</v>
      </c>
      <c r="L13" s="15">
        <f t="shared" si="0"/>
        <v>4586.3999999999996</v>
      </c>
      <c r="M13" s="15">
        <f>'[1]եկամուտներ+'!D482</f>
        <v>4586.3999999999996</v>
      </c>
      <c r="N13" s="15">
        <f>'[1]եկամուտներ+'!E482</f>
        <v>0</v>
      </c>
      <c r="O13" s="15">
        <f>'[1]եկամուտներ+'!F482</f>
        <v>0</v>
      </c>
      <c r="P13" s="14">
        <f t="shared" si="1"/>
        <v>35703</v>
      </c>
      <c r="Q13" s="14">
        <f>'[1]եկամուտներ+'!G482</f>
        <v>35703</v>
      </c>
      <c r="R13" s="15">
        <f>'[1]եկամուտներ+'!H482</f>
        <v>0</v>
      </c>
      <c r="S13" s="15">
        <f>'[1]եկամուտներ+'!I482</f>
        <v>0</v>
      </c>
      <c r="T13" s="14">
        <f>'[1]եկամուտներ+'!J482</f>
        <v>511</v>
      </c>
      <c r="U13" s="14">
        <f t="shared" si="2"/>
        <v>40800.400000000001</v>
      </c>
    </row>
    <row r="17" s="1" customFormat="1" ht="15" x14ac:dyDescent="0.25"/>
    <row r="18" s="1" customFormat="1" ht="15" x14ac:dyDescent="0.25"/>
    <row r="19" s="1" customFormat="1" ht="15" x14ac:dyDescent="0.25"/>
    <row r="20" s="1" customFormat="1" ht="15" x14ac:dyDescent="0.25"/>
    <row r="21" s="1" customFormat="1" ht="15" x14ac:dyDescent="0.25"/>
    <row r="22" s="1" customFormat="1" ht="15" x14ac:dyDescent="0.25"/>
    <row r="23" s="1" customFormat="1" ht="15" x14ac:dyDescent="0.25"/>
    <row r="24" s="1" customFormat="1" ht="15" x14ac:dyDescent="0.25"/>
    <row r="25" s="1" customFormat="1" ht="15" x14ac:dyDescent="0.25"/>
    <row r="26" s="1" customFormat="1" ht="15" x14ac:dyDescent="0.25"/>
    <row r="27" s="1" customFormat="1" ht="15" x14ac:dyDescent="0.25"/>
    <row r="28" s="1" customFormat="1" ht="15" x14ac:dyDescent="0.25"/>
    <row r="29" s="1" customFormat="1" ht="15" x14ac:dyDescent="0.25"/>
    <row r="30" s="1" customFormat="1" ht="15" x14ac:dyDescent="0.25"/>
    <row r="31" s="1" customFormat="1" ht="15" x14ac:dyDescent="0.25"/>
    <row r="32" s="1" customFormat="1" ht="15" x14ac:dyDescent="0.25"/>
    <row r="33" s="1" customFormat="1" ht="15" x14ac:dyDescent="0.25"/>
    <row r="34" s="1" customFormat="1" ht="15" x14ac:dyDescent="0.25"/>
    <row r="35" s="1" customFormat="1" ht="15" x14ac:dyDescent="0.25"/>
    <row r="36" s="1" customFormat="1" ht="15" x14ac:dyDescent="0.25"/>
    <row r="37" s="1" customFormat="1" ht="15" x14ac:dyDescent="0.25"/>
    <row r="38" s="1" customFormat="1" ht="15" x14ac:dyDescent="0.25"/>
    <row r="39" s="1" customFormat="1" ht="15" x14ac:dyDescent="0.25"/>
    <row r="40" s="1" customFormat="1" ht="15" x14ac:dyDescent="0.25"/>
    <row r="41" s="1" customFormat="1" ht="15" x14ac:dyDescent="0.25"/>
    <row r="42" s="1" customFormat="1" ht="15" x14ac:dyDescent="0.25"/>
    <row r="43" s="1" customFormat="1" ht="15" x14ac:dyDescent="0.25"/>
    <row r="44" s="1" customFormat="1" ht="15" x14ac:dyDescent="0.25"/>
    <row r="45" s="1" customFormat="1" ht="15" x14ac:dyDescent="0.25"/>
    <row r="46" s="1" customFormat="1" ht="15" x14ac:dyDescent="0.25"/>
    <row r="47" s="1" customFormat="1" ht="15" x14ac:dyDescent="0.25"/>
    <row r="48" s="1" customFormat="1" ht="15" x14ac:dyDescent="0.25"/>
    <row r="49" s="1" customFormat="1" ht="15" x14ac:dyDescent="0.25"/>
    <row r="50" s="1" customFormat="1" ht="15" x14ac:dyDescent="0.25"/>
    <row r="51" s="1" customFormat="1" ht="15" x14ac:dyDescent="0.25"/>
    <row r="52" s="1" customFormat="1" ht="15" x14ac:dyDescent="0.25"/>
    <row r="53" s="1" customFormat="1" ht="15" x14ac:dyDescent="0.25"/>
    <row r="54" s="1" customFormat="1" ht="15" x14ac:dyDescent="0.25"/>
    <row r="55" s="1" customFormat="1" ht="15" x14ac:dyDescent="0.25"/>
    <row r="56" s="1" customFormat="1" ht="15" x14ac:dyDescent="0.25"/>
    <row r="57" s="1" customFormat="1" ht="15" x14ac:dyDescent="0.25"/>
    <row r="58" s="1" customFormat="1" ht="15" x14ac:dyDescent="0.25"/>
    <row r="59" s="1" customFormat="1" ht="15" x14ac:dyDescent="0.25"/>
    <row r="60" s="1" customFormat="1" ht="15" x14ac:dyDescent="0.25"/>
    <row r="61" s="1" customFormat="1" ht="15" x14ac:dyDescent="0.25"/>
    <row r="62" s="1" customFormat="1" ht="15" x14ac:dyDescent="0.25"/>
    <row r="63" s="1" customFormat="1" ht="15" x14ac:dyDescent="0.25"/>
    <row r="64" s="1" customFormat="1" ht="15" x14ac:dyDescent="0.25"/>
    <row r="65" s="1" customFormat="1" ht="15" x14ac:dyDescent="0.25"/>
    <row r="66" s="1" customFormat="1" ht="15" x14ac:dyDescent="0.25"/>
    <row r="67" s="1" customFormat="1" ht="15" x14ac:dyDescent="0.25"/>
    <row r="68" s="1" customFormat="1" ht="15" x14ac:dyDescent="0.25"/>
    <row r="69" s="1" customFormat="1" ht="15" x14ac:dyDescent="0.25"/>
    <row r="70" s="1" customFormat="1" ht="15" x14ac:dyDescent="0.25"/>
    <row r="71" s="1" customFormat="1" ht="15" x14ac:dyDescent="0.25"/>
    <row r="72" s="1" customFormat="1" ht="15" x14ac:dyDescent="0.25"/>
    <row r="73" s="1" customFormat="1" ht="15" x14ac:dyDescent="0.25"/>
    <row r="74" s="1" customFormat="1" ht="15" x14ac:dyDescent="0.25"/>
    <row r="75" s="1" customFormat="1" ht="15" x14ac:dyDescent="0.25"/>
    <row r="76" s="1" customFormat="1" ht="15" x14ac:dyDescent="0.25"/>
    <row r="77" s="1" customFormat="1" ht="15" x14ac:dyDescent="0.25"/>
    <row r="78" s="1" customFormat="1" ht="15" x14ac:dyDescent="0.25"/>
    <row r="79" s="1" customFormat="1" ht="15" x14ac:dyDescent="0.25"/>
    <row r="80" s="1" customFormat="1" ht="15" x14ac:dyDescent="0.25"/>
    <row r="81" s="1" customFormat="1" ht="15" x14ac:dyDescent="0.25"/>
    <row r="82" s="1" customFormat="1" ht="15" x14ac:dyDescent="0.25"/>
    <row r="83" s="1" customFormat="1" ht="15" x14ac:dyDescent="0.25"/>
    <row r="84" s="1" customFormat="1" ht="15" x14ac:dyDescent="0.25"/>
    <row r="85" s="1" customFormat="1" ht="15" x14ac:dyDescent="0.25"/>
    <row r="86" s="1" customFormat="1" ht="15" x14ac:dyDescent="0.25"/>
    <row r="87" s="1" customFormat="1" ht="15" x14ac:dyDescent="0.25"/>
    <row r="88" s="1" customFormat="1" ht="15" x14ac:dyDescent="0.25"/>
    <row r="89" s="1" customFormat="1" ht="15" x14ac:dyDescent="0.25"/>
    <row r="90" s="1" customFormat="1" ht="15" x14ac:dyDescent="0.25"/>
    <row r="91" s="1" customFormat="1" ht="15" x14ac:dyDescent="0.25"/>
    <row r="92" s="1" customFormat="1" ht="15" x14ac:dyDescent="0.25"/>
    <row r="93" s="1" customFormat="1" ht="15" x14ac:dyDescent="0.25"/>
    <row r="94" s="1" customFormat="1" ht="15" x14ac:dyDescent="0.25"/>
    <row r="95" s="1" customFormat="1" ht="15" x14ac:dyDescent="0.25"/>
    <row r="96" s="1" customFormat="1" ht="15" x14ac:dyDescent="0.25"/>
    <row r="97" s="1" customFormat="1" ht="15" x14ac:dyDescent="0.25"/>
    <row r="98" s="1" customFormat="1" ht="15" x14ac:dyDescent="0.25"/>
    <row r="99" s="1" customFormat="1" ht="15" x14ac:dyDescent="0.25"/>
    <row r="100" s="1" customFormat="1" ht="15" x14ac:dyDescent="0.25"/>
    <row r="101" s="1" customFormat="1" ht="15" x14ac:dyDescent="0.25"/>
    <row r="102" s="1" customFormat="1" ht="15" x14ac:dyDescent="0.25"/>
    <row r="103" s="1" customFormat="1" ht="15" x14ac:dyDescent="0.25"/>
    <row r="104" s="1" customFormat="1" ht="15" x14ac:dyDescent="0.25"/>
    <row r="105" s="1" customFormat="1" ht="15" x14ac:dyDescent="0.25"/>
    <row r="106" s="1" customFormat="1" ht="15" x14ac:dyDescent="0.25"/>
    <row r="107" s="1" customFormat="1" ht="15" x14ac:dyDescent="0.25"/>
    <row r="108" s="1" customFormat="1" ht="15" x14ac:dyDescent="0.25"/>
    <row r="109" s="1" customFormat="1" ht="15" x14ac:dyDescent="0.25"/>
    <row r="110" s="1" customFormat="1" ht="15" x14ac:dyDescent="0.25"/>
    <row r="111" s="1" customFormat="1" ht="15" x14ac:dyDescent="0.25"/>
    <row r="112" s="1" customFormat="1" ht="15" x14ac:dyDescent="0.25"/>
    <row r="113" s="1" customFormat="1" ht="15" x14ac:dyDescent="0.25"/>
    <row r="114" s="1" customFormat="1" ht="15" x14ac:dyDescent="0.25"/>
    <row r="115" s="1" customFormat="1" ht="15" x14ac:dyDescent="0.25"/>
    <row r="116" s="1" customFormat="1" ht="15" x14ac:dyDescent="0.25"/>
    <row r="117" s="1" customFormat="1" ht="15" x14ac:dyDescent="0.25"/>
    <row r="118" s="1" customFormat="1" ht="15" x14ac:dyDescent="0.25"/>
    <row r="119" s="1" customFormat="1" ht="15" x14ac:dyDescent="0.25"/>
    <row r="120" s="1" customFormat="1" ht="15" x14ac:dyDescent="0.25"/>
    <row r="121" s="1" customFormat="1" ht="15" x14ac:dyDescent="0.25"/>
    <row r="122" s="1" customFormat="1" ht="15" x14ac:dyDescent="0.25"/>
    <row r="123" s="1" customFormat="1" ht="15" x14ac:dyDescent="0.25"/>
    <row r="124" s="1" customFormat="1" ht="15" x14ac:dyDescent="0.25"/>
    <row r="125" s="1" customFormat="1" ht="15" x14ac:dyDescent="0.25"/>
    <row r="126" s="1" customFormat="1" ht="15" x14ac:dyDescent="0.25"/>
    <row r="127" s="1" customFormat="1" ht="15" x14ac:dyDescent="0.25"/>
    <row r="128" s="1" customFormat="1" ht="15" x14ac:dyDescent="0.25"/>
    <row r="129" s="1" customFormat="1" ht="15" x14ac:dyDescent="0.25"/>
    <row r="130" s="1" customFormat="1" ht="15" x14ac:dyDescent="0.25"/>
    <row r="131" s="1" customFormat="1" ht="15" x14ac:dyDescent="0.25"/>
    <row r="132" s="1" customFormat="1" ht="15" x14ac:dyDescent="0.25"/>
    <row r="133" s="1" customFormat="1" ht="15" x14ac:dyDescent="0.25"/>
    <row r="134" s="1" customFormat="1" ht="15" x14ac:dyDescent="0.25"/>
    <row r="135" s="1" customFormat="1" ht="15" x14ac:dyDescent="0.25"/>
    <row r="136" s="1" customFormat="1" ht="15" x14ac:dyDescent="0.25"/>
    <row r="137" s="1" customFormat="1" ht="15" x14ac:dyDescent="0.25"/>
    <row r="138" s="1" customFormat="1" ht="15" x14ac:dyDescent="0.25"/>
    <row r="139" s="1" customFormat="1" ht="15" x14ac:dyDescent="0.25"/>
    <row r="140" s="1" customFormat="1" ht="15" x14ac:dyDescent="0.25"/>
    <row r="141" s="1" customFormat="1" ht="15" x14ac:dyDescent="0.25"/>
    <row r="142" s="1" customFormat="1" ht="15" x14ac:dyDescent="0.25"/>
    <row r="143" s="1" customFormat="1" ht="15" x14ac:dyDescent="0.25"/>
    <row r="144" s="1" customFormat="1" ht="15" x14ac:dyDescent="0.25"/>
    <row r="145" s="1" customFormat="1" ht="15" x14ac:dyDescent="0.25"/>
    <row r="146" s="1" customFormat="1" ht="15" x14ac:dyDescent="0.25"/>
    <row r="147" s="1" customFormat="1" ht="15" x14ac:dyDescent="0.25"/>
    <row r="148" s="1" customFormat="1" ht="15" x14ac:dyDescent="0.25"/>
    <row r="149" s="1" customFormat="1" ht="15" x14ac:dyDescent="0.25"/>
    <row r="150" s="1" customFormat="1" ht="15" x14ac:dyDescent="0.25"/>
    <row r="151" s="1" customFormat="1" ht="15" x14ac:dyDescent="0.25"/>
    <row r="152" s="1" customFormat="1" ht="15" x14ac:dyDescent="0.25"/>
    <row r="153" s="1" customFormat="1" ht="15" x14ac:dyDescent="0.25"/>
    <row r="154" s="1" customFormat="1" ht="15" x14ac:dyDescent="0.25"/>
    <row r="155" s="1" customFormat="1" ht="15" x14ac:dyDescent="0.25"/>
    <row r="156" s="1" customFormat="1" ht="15" x14ac:dyDescent="0.25"/>
    <row r="157" s="1" customFormat="1" ht="15" x14ac:dyDescent="0.25"/>
    <row r="158" s="1" customFormat="1" ht="15" x14ac:dyDescent="0.25"/>
    <row r="159" s="1" customFormat="1" ht="15" x14ac:dyDescent="0.25"/>
    <row r="160" s="1" customFormat="1" ht="15" x14ac:dyDescent="0.25"/>
    <row r="161" s="1" customFormat="1" ht="15" x14ac:dyDescent="0.25"/>
    <row r="162" s="1" customFormat="1" ht="15" x14ac:dyDescent="0.25"/>
    <row r="163" s="1" customFormat="1" ht="15" x14ac:dyDescent="0.25"/>
    <row r="164" s="1" customFormat="1" ht="15" x14ac:dyDescent="0.25"/>
    <row r="165" s="1" customFormat="1" ht="15" x14ac:dyDescent="0.25"/>
    <row r="166" s="1" customFormat="1" ht="15" x14ac:dyDescent="0.25"/>
    <row r="167" s="1" customFormat="1" ht="15" x14ac:dyDescent="0.25"/>
    <row r="168" s="1" customFormat="1" ht="15" x14ac:dyDescent="0.25"/>
    <row r="169" s="1" customFormat="1" ht="15" x14ac:dyDescent="0.25"/>
    <row r="170" s="1" customFormat="1" ht="15" x14ac:dyDescent="0.25"/>
    <row r="171" s="1" customFormat="1" ht="15" x14ac:dyDescent="0.25"/>
    <row r="172" s="1" customFormat="1" ht="15" x14ac:dyDescent="0.25"/>
    <row r="173" s="1" customFormat="1" ht="15" x14ac:dyDescent="0.25"/>
    <row r="174" s="1" customFormat="1" ht="15" x14ac:dyDescent="0.25"/>
    <row r="175" s="1" customFormat="1" ht="15" x14ac:dyDescent="0.25"/>
    <row r="176" s="1" customFormat="1" ht="15" x14ac:dyDescent="0.25"/>
    <row r="177" s="1" customFormat="1" ht="15" x14ac:dyDescent="0.25"/>
    <row r="178" s="1" customFormat="1" ht="15" x14ac:dyDescent="0.25"/>
    <row r="179" s="1" customFormat="1" ht="15" x14ac:dyDescent="0.25"/>
    <row r="180" s="1" customFormat="1" ht="15" x14ac:dyDescent="0.25"/>
    <row r="181" s="1" customFormat="1" ht="15" x14ac:dyDescent="0.25"/>
    <row r="182" s="1" customFormat="1" ht="15" x14ac:dyDescent="0.25"/>
    <row r="183" s="1" customFormat="1" ht="15" x14ac:dyDescent="0.25"/>
    <row r="184" s="1" customFormat="1" ht="15" x14ac:dyDescent="0.25"/>
    <row r="185" s="1" customFormat="1" ht="15" x14ac:dyDescent="0.25"/>
    <row r="186" s="1" customFormat="1" ht="15" x14ac:dyDescent="0.25"/>
    <row r="187" s="1" customFormat="1" ht="15" x14ac:dyDescent="0.25"/>
    <row r="188" s="1" customFormat="1" ht="15" x14ac:dyDescent="0.25"/>
    <row r="189" s="1" customFormat="1" ht="15" x14ac:dyDescent="0.25"/>
    <row r="190" s="1" customFormat="1" ht="15" x14ac:dyDescent="0.25"/>
    <row r="191" s="1" customFormat="1" ht="15" x14ac:dyDescent="0.25"/>
    <row r="192" s="1" customFormat="1" ht="15" x14ac:dyDescent="0.25"/>
    <row r="193" s="1" customFormat="1" ht="15" x14ac:dyDescent="0.25"/>
    <row r="194" s="1" customFormat="1" ht="15" x14ac:dyDescent="0.25"/>
    <row r="195" s="1" customFormat="1" ht="15" x14ac:dyDescent="0.25"/>
    <row r="196" s="1" customFormat="1" ht="15" x14ac:dyDescent="0.25"/>
    <row r="197" s="1" customFormat="1" ht="15" x14ac:dyDescent="0.25"/>
    <row r="198" s="1" customFormat="1" ht="15" x14ac:dyDescent="0.25"/>
    <row r="199" s="1" customFormat="1" ht="15" x14ac:dyDescent="0.25"/>
    <row r="200" s="1" customFormat="1" ht="15" x14ac:dyDescent="0.25"/>
    <row r="201" s="1" customFormat="1" ht="15" x14ac:dyDescent="0.25"/>
    <row r="202" s="1" customFormat="1" ht="15" x14ac:dyDescent="0.25"/>
    <row r="203" s="1" customFormat="1" ht="15" x14ac:dyDescent="0.25"/>
    <row r="204" s="1" customFormat="1" ht="15" x14ac:dyDescent="0.25"/>
    <row r="205" s="1" customFormat="1" ht="15" x14ac:dyDescent="0.25"/>
    <row r="206" s="1" customFormat="1" ht="15" x14ac:dyDescent="0.25"/>
    <row r="207" s="1" customFormat="1" ht="15" x14ac:dyDescent="0.25"/>
    <row r="208" s="1" customFormat="1" ht="15" x14ac:dyDescent="0.25"/>
    <row r="209" s="1" customFormat="1" ht="15" x14ac:dyDescent="0.25"/>
    <row r="210" s="1" customFormat="1" ht="15" x14ac:dyDescent="0.25"/>
    <row r="211" s="1" customFormat="1" ht="15" x14ac:dyDescent="0.25"/>
    <row r="212" s="1" customFormat="1" ht="15" x14ac:dyDescent="0.25"/>
    <row r="213" s="1" customFormat="1" ht="15" x14ac:dyDescent="0.25"/>
    <row r="214" s="1" customFormat="1" ht="15" x14ac:dyDescent="0.25"/>
    <row r="215" s="1" customFormat="1" ht="15" x14ac:dyDescent="0.25"/>
    <row r="216" s="1" customFormat="1" ht="15" x14ac:dyDescent="0.25"/>
    <row r="217" s="1" customFormat="1" ht="15" x14ac:dyDescent="0.25"/>
    <row r="218" s="1" customFormat="1" ht="15" x14ac:dyDescent="0.25"/>
    <row r="219" s="1" customFormat="1" ht="15" x14ac:dyDescent="0.25"/>
    <row r="220" s="1" customFormat="1" ht="15" x14ac:dyDescent="0.25"/>
    <row r="221" s="1" customFormat="1" ht="15" x14ac:dyDescent="0.25"/>
    <row r="222" s="1" customFormat="1" ht="15" x14ac:dyDescent="0.25"/>
    <row r="223" s="1" customFormat="1" ht="15" x14ac:dyDescent="0.25"/>
    <row r="224" s="1" customFormat="1" ht="15" x14ac:dyDescent="0.25"/>
    <row r="225" s="1" customFormat="1" ht="15" x14ac:dyDescent="0.25"/>
    <row r="226" s="1" customFormat="1" ht="15" x14ac:dyDescent="0.25"/>
    <row r="227" s="1" customFormat="1" ht="15" x14ac:dyDescent="0.25"/>
    <row r="228" s="1" customFormat="1" ht="15" x14ac:dyDescent="0.25"/>
    <row r="229" s="1" customFormat="1" ht="15" x14ac:dyDescent="0.25"/>
    <row r="230" s="1" customFormat="1" ht="15" x14ac:dyDescent="0.25"/>
    <row r="231" s="1" customFormat="1" ht="15" x14ac:dyDescent="0.25"/>
    <row r="232" s="1" customFormat="1" ht="15" x14ac:dyDescent="0.25"/>
    <row r="233" s="1" customFormat="1" ht="15" x14ac:dyDescent="0.25"/>
    <row r="234" s="1" customFormat="1" ht="15" x14ac:dyDescent="0.25"/>
    <row r="235" s="1" customFormat="1" ht="15" x14ac:dyDescent="0.25"/>
    <row r="236" s="1" customFormat="1" ht="15" x14ac:dyDescent="0.25"/>
    <row r="237" s="1" customFormat="1" ht="15" x14ac:dyDescent="0.25"/>
    <row r="238" s="1" customFormat="1" ht="15" x14ac:dyDescent="0.25"/>
    <row r="239" s="1" customFormat="1" ht="15" x14ac:dyDescent="0.25"/>
    <row r="240" s="1" customFormat="1" ht="15" x14ac:dyDescent="0.25"/>
    <row r="241" s="1" customFormat="1" ht="15" x14ac:dyDescent="0.25"/>
    <row r="242" s="1" customFormat="1" ht="15" x14ac:dyDescent="0.25"/>
    <row r="243" s="1" customFormat="1" ht="15" x14ac:dyDescent="0.25"/>
    <row r="244" s="1" customFormat="1" ht="15" x14ac:dyDescent="0.25"/>
    <row r="245" s="1" customFormat="1" ht="15" x14ac:dyDescent="0.25"/>
    <row r="246" s="1" customFormat="1" ht="15" x14ac:dyDescent="0.25"/>
    <row r="247" s="1" customFormat="1" ht="15" x14ac:dyDescent="0.25"/>
    <row r="248" s="1" customFormat="1" ht="15" x14ac:dyDescent="0.25"/>
    <row r="249" s="1" customFormat="1" ht="15" x14ac:dyDescent="0.25"/>
    <row r="250" s="1" customFormat="1" ht="15" x14ac:dyDescent="0.25"/>
    <row r="251" s="1" customFormat="1" ht="15" x14ac:dyDescent="0.25"/>
    <row r="252" s="1" customFormat="1" ht="15" x14ac:dyDescent="0.25"/>
    <row r="253" s="1" customFormat="1" ht="15" x14ac:dyDescent="0.25"/>
    <row r="254" s="1" customFormat="1" ht="15" x14ac:dyDescent="0.25"/>
    <row r="255" s="1" customFormat="1" ht="15" x14ac:dyDescent="0.25"/>
    <row r="256" s="1" customFormat="1" ht="15" x14ac:dyDescent="0.25"/>
    <row r="257" s="1" customFormat="1" ht="15" x14ac:dyDescent="0.25"/>
    <row r="258" s="1" customFormat="1" ht="15" x14ac:dyDescent="0.25"/>
    <row r="259" s="1" customFormat="1" ht="15" x14ac:dyDescent="0.25"/>
    <row r="260" s="1" customFormat="1" ht="15" x14ac:dyDescent="0.25"/>
    <row r="261" s="1" customFormat="1" ht="15" x14ac:dyDescent="0.25"/>
    <row r="262" s="1" customFormat="1" ht="15" x14ac:dyDescent="0.25"/>
    <row r="263" s="1" customFormat="1" ht="15" x14ac:dyDescent="0.25"/>
    <row r="264" s="1" customFormat="1" ht="15" x14ac:dyDescent="0.25"/>
    <row r="265" s="1" customFormat="1" ht="15" x14ac:dyDescent="0.25"/>
    <row r="266" s="1" customFormat="1" ht="15" x14ac:dyDescent="0.25"/>
    <row r="267" s="1" customFormat="1" ht="15" x14ac:dyDescent="0.25"/>
    <row r="268" s="1" customFormat="1" ht="15" x14ac:dyDescent="0.25"/>
    <row r="269" s="1" customFormat="1" ht="15" x14ac:dyDescent="0.25"/>
    <row r="270" s="1" customFormat="1" ht="15" x14ac:dyDescent="0.25"/>
    <row r="271" s="1" customFormat="1" ht="15" x14ac:dyDescent="0.25"/>
    <row r="272" s="1" customFormat="1" ht="15" x14ac:dyDescent="0.25"/>
    <row r="273" s="1" customFormat="1" ht="15" x14ac:dyDescent="0.25"/>
    <row r="274" s="1" customFormat="1" ht="15" x14ac:dyDescent="0.25"/>
    <row r="275" s="1" customFormat="1" ht="15" x14ac:dyDescent="0.25"/>
    <row r="276" s="1" customFormat="1" ht="15" x14ac:dyDescent="0.25"/>
    <row r="277" s="1" customFormat="1" ht="15" x14ac:dyDescent="0.25"/>
    <row r="278" s="1" customFormat="1" ht="15" x14ac:dyDescent="0.25"/>
    <row r="279" s="1" customFormat="1" ht="15" x14ac:dyDescent="0.25"/>
    <row r="280" s="1" customFormat="1" ht="15" x14ac:dyDescent="0.25"/>
    <row r="281" s="1" customFormat="1" ht="15" x14ac:dyDescent="0.25"/>
    <row r="282" s="1" customFormat="1" ht="15" x14ac:dyDescent="0.25"/>
    <row r="283" s="1" customFormat="1" ht="15" x14ac:dyDescent="0.25"/>
    <row r="284" s="1" customFormat="1" ht="15" x14ac:dyDescent="0.25"/>
    <row r="285" s="1" customFormat="1" ht="15" x14ac:dyDescent="0.25"/>
    <row r="286" s="1" customFormat="1" ht="15" x14ac:dyDescent="0.25"/>
    <row r="287" s="1" customFormat="1" ht="15" x14ac:dyDescent="0.25"/>
    <row r="288" s="1" customFormat="1" ht="15" x14ac:dyDescent="0.25"/>
    <row r="289" s="1" customFormat="1" ht="15" x14ac:dyDescent="0.25"/>
    <row r="290" s="1" customFormat="1" ht="15" x14ac:dyDescent="0.25"/>
    <row r="291" s="1" customFormat="1" ht="15" x14ac:dyDescent="0.25"/>
    <row r="292" s="1" customFormat="1" ht="15" x14ac:dyDescent="0.25"/>
    <row r="293" s="1" customFormat="1" ht="15" x14ac:dyDescent="0.25"/>
    <row r="294" s="1" customFormat="1" ht="15" x14ac:dyDescent="0.25"/>
    <row r="295" s="1" customFormat="1" ht="15" x14ac:dyDescent="0.25"/>
    <row r="296" s="1" customFormat="1" ht="15" x14ac:dyDescent="0.25"/>
    <row r="297" s="1" customFormat="1" ht="15" x14ac:dyDescent="0.25"/>
    <row r="298" s="1" customFormat="1" ht="15" x14ac:dyDescent="0.25"/>
    <row r="299" s="1" customFormat="1" ht="15" x14ac:dyDescent="0.25"/>
    <row r="300" s="1" customFormat="1" ht="15" x14ac:dyDescent="0.25"/>
    <row r="301" s="1" customFormat="1" ht="15" x14ac:dyDescent="0.25"/>
    <row r="302" s="1" customFormat="1" ht="15" x14ac:dyDescent="0.25"/>
    <row r="303" s="1" customFormat="1" ht="15" x14ac:dyDescent="0.25"/>
    <row r="304" s="1" customFormat="1" ht="15" x14ac:dyDescent="0.25"/>
    <row r="305" s="1" customFormat="1" ht="15" x14ac:dyDescent="0.25"/>
    <row r="306" s="1" customFormat="1" ht="15" x14ac:dyDescent="0.25"/>
    <row r="307" s="1" customFormat="1" ht="15" x14ac:dyDescent="0.25"/>
    <row r="308" s="1" customFormat="1" ht="15" x14ac:dyDescent="0.25"/>
    <row r="309" s="1" customFormat="1" ht="15" x14ac:dyDescent="0.25"/>
    <row r="310" s="1" customFormat="1" ht="15" x14ac:dyDescent="0.25"/>
    <row r="311" s="1" customFormat="1" ht="15" x14ac:dyDescent="0.25"/>
    <row r="312" s="1" customFormat="1" ht="15" x14ac:dyDescent="0.25"/>
    <row r="313" s="1" customFormat="1" ht="15" x14ac:dyDescent="0.25"/>
    <row r="314" s="1" customFormat="1" ht="15" x14ac:dyDescent="0.25"/>
    <row r="315" s="1" customFormat="1" ht="15" x14ac:dyDescent="0.25"/>
    <row r="316" s="1" customFormat="1" ht="15" x14ac:dyDescent="0.25"/>
    <row r="317" s="1" customFormat="1" ht="15" x14ac:dyDescent="0.25"/>
    <row r="318" s="1" customFormat="1" ht="15" x14ac:dyDescent="0.25"/>
    <row r="319" s="1" customFormat="1" ht="15" x14ac:dyDescent="0.25"/>
    <row r="320" s="1" customFormat="1" ht="15" x14ac:dyDescent="0.25"/>
    <row r="321" s="1" customFormat="1" ht="15" x14ac:dyDescent="0.25"/>
    <row r="322" s="1" customFormat="1" ht="15" x14ac:dyDescent="0.25"/>
    <row r="323" s="1" customFormat="1" ht="15" x14ac:dyDescent="0.25"/>
    <row r="324" s="1" customFormat="1" ht="15" x14ac:dyDescent="0.25"/>
    <row r="325" s="1" customFormat="1" ht="15" x14ac:dyDescent="0.25"/>
    <row r="326" s="1" customFormat="1" ht="15" x14ac:dyDescent="0.25"/>
    <row r="327" s="1" customFormat="1" ht="15" x14ac:dyDescent="0.25"/>
    <row r="328" s="1" customFormat="1" ht="15" x14ac:dyDescent="0.25"/>
    <row r="329" s="1" customFormat="1" ht="15" x14ac:dyDescent="0.25"/>
    <row r="330" s="1" customFormat="1" ht="15" x14ac:dyDescent="0.25"/>
    <row r="331" s="1" customFormat="1" ht="15" x14ac:dyDescent="0.25"/>
    <row r="332" s="1" customFormat="1" ht="15" x14ac:dyDescent="0.25"/>
    <row r="333" s="1" customFormat="1" ht="15" x14ac:dyDescent="0.25"/>
    <row r="334" s="1" customFormat="1" ht="15" x14ac:dyDescent="0.25"/>
    <row r="335" s="1" customFormat="1" ht="15" x14ac:dyDescent="0.25"/>
    <row r="336" s="1" customFormat="1" ht="15" x14ac:dyDescent="0.25"/>
    <row r="337" s="1" customFormat="1" ht="15" x14ac:dyDescent="0.25"/>
    <row r="338" s="1" customFormat="1" ht="15" x14ac:dyDescent="0.25"/>
    <row r="339" s="1" customFormat="1" ht="15" x14ac:dyDescent="0.25"/>
    <row r="340" s="1" customFormat="1" ht="15" x14ac:dyDescent="0.25"/>
    <row r="341" s="1" customFormat="1" ht="15" x14ac:dyDescent="0.25"/>
    <row r="342" s="1" customFormat="1" ht="15" x14ac:dyDescent="0.25"/>
    <row r="343" s="1" customFormat="1" ht="15" x14ac:dyDescent="0.25"/>
    <row r="344" s="1" customFormat="1" ht="15" x14ac:dyDescent="0.25"/>
    <row r="345" s="1" customFormat="1" ht="15" x14ac:dyDescent="0.25"/>
    <row r="346" s="1" customFormat="1" ht="15" x14ac:dyDescent="0.25"/>
    <row r="347" s="1" customFormat="1" ht="15" x14ac:dyDescent="0.25"/>
    <row r="348" s="1" customFormat="1" ht="15" x14ac:dyDescent="0.25"/>
    <row r="349" s="1" customFormat="1" ht="15" x14ac:dyDescent="0.25"/>
    <row r="350" s="1" customFormat="1" ht="15" x14ac:dyDescent="0.25"/>
    <row r="351" s="1" customFormat="1" ht="15" x14ac:dyDescent="0.25"/>
    <row r="352" s="1" customFormat="1" ht="15" x14ac:dyDescent="0.25"/>
    <row r="353" s="1" customFormat="1" ht="15" x14ac:dyDescent="0.25"/>
    <row r="354" s="1" customFormat="1" ht="15" x14ac:dyDescent="0.25"/>
    <row r="355" s="1" customFormat="1" ht="15" x14ac:dyDescent="0.25"/>
    <row r="356" s="1" customFormat="1" ht="15" x14ac:dyDescent="0.25"/>
    <row r="357" s="1" customFormat="1" ht="15" x14ac:dyDescent="0.25"/>
    <row r="358" s="1" customFormat="1" ht="15" x14ac:dyDescent="0.25"/>
    <row r="359" s="1" customFormat="1" ht="15" x14ac:dyDescent="0.25"/>
    <row r="360" s="1" customFormat="1" ht="15" x14ac:dyDescent="0.25"/>
    <row r="361" s="1" customFormat="1" ht="15" x14ac:dyDescent="0.25"/>
    <row r="362" s="1" customFormat="1" ht="15" x14ac:dyDescent="0.25"/>
    <row r="363" s="1" customFormat="1" ht="15" x14ac:dyDescent="0.25"/>
    <row r="364" s="1" customFormat="1" ht="15" x14ac:dyDescent="0.25"/>
    <row r="365" s="1" customFormat="1" ht="15" x14ac:dyDescent="0.25"/>
    <row r="366" s="1" customFormat="1" ht="15" x14ac:dyDescent="0.25"/>
    <row r="367" s="1" customFormat="1" ht="15" x14ac:dyDescent="0.25"/>
    <row r="368" s="1" customFormat="1" ht="15" x14ac:dyDescent="0.25"/>
    <row r="369" s="1" customFormat="1" ht="15" x14ac:dyDescent="0.25"/>
    <row r="370" s="1" customFormat="1" ht="15" x14ac:dyDescent="0.25"/>
    <row r="371" s="1" customFormat="1" ht="15" x14ac:dyDescent="0.25"/>
    <row r="372" s="1" customFormat="1" ht="15" x14ac:dyDescent="0.25"/>
    <row r="373" s="1" customFormat="1" ht="15" x14ac:dyDescent="0.25"/>
    <row r="374" s="1" customFormat="1" ht="15" x14ac:dyDescent="0.25"/>
    <row r="375" s="1" customFormat="1" ht="15" x14ac:dyDescent="0.25"/>
    <row r="376" s="1" customFormat="1" ht="15" x14ac:dyDescent="0.25"/>
    <row r="377" s="1" customFormat="1" ht="15" x14ac:dyDescent="0.25"/>
    <row r="378" s="1" customFormat="1" ht="15" x14ac:dyDescent="0.25"/>
    <row r="379" s="1" customFormat="1" ht="15" x14ac:dyDescent="0.25"/>
    <row r="380" s="1" customFormat="1" ht="15" x14ac:dyDescent="0.25"/>
    <row r="381" s="1" customFormat="1" ht="15" x14ac:dyDescent="0.25"/>
    <row r="382" s="1" customFormat="1" ht="15" x14ac:dyDescent="0.25"/>
    <row r="383" s="1" customFormat="1" ht="15" x14ac:dyDescent="0.25"/>
    <row r="384" s="1" customFormat="1" ht="15" x14ac:dyDescent="0.25"/>
    <row r="385" s="1" customFormat="1" ht="15" x14ac:dyDescent="0.25"/>
    <row r="386" s="1" customFormat="1" ht="15" x14ac:dyDescent="0.25"/>
    <row r="387" s="1" customFormat="1" ht="15" x14ac:dyDescent="0.25"/>
    <row r="388" s="1" customFormat="1" ht="15" x14ac:dyDescent="0.25"/>
    <row r="389" s="1" customFormat="1" ht="15" x14ac:dyDescent="0.25"/>
    <row r="390" s="1" customFormat="1" ht="15" x14ac:dyDescent="0.25"/>
    <row r="391" s="1" customFormat="1" ht="15" x14ac:dyDescent="0.25"/>
    <row r="392" s="1" customFormat="1" ht="15" x14ac:dyDescent="0.25"/>
    <row r="393" s="1" customFormat="1" ht="15" x14ac:dyDescent="0.25"/>
    <row r="394" s="1" customFormat="1" ht="15" x14ac:dyDescent="0.25"/>
    <row r="395" s="1" customFormat="1" ht="15" x14ac:dyDescent="0.25"/>
    <row r="396" s="1" customFormat="1" ht="15" x14ac:dyDescent="0.25"/>
    <row r="397" s="1" customFormat="1" ht="15" x14ac:dyDescent="0.25"/>
    <row r="398" s="1" customFormat="1" ht="15" x14ac:dyDescent="0.25"/>
    <row r="399" s="1" customFormat="1" ht="15" x14ac:dyDescent="0.25"/>
    <row r="400" s="1" customFormat="1" ht="15" x14ac:dyDescent="0.25"/>
    <row r="401" s="1" customFormat="1" ht="15" x14ac:dyDescent="0.25"/>
    <row r="402" s="1" customFormat="1" ht="15" x14ac:dyDescent="0.25"/>
    <row r="403" s="1" customFormat="1" ht="15" x14ac:dyDescent="0.25"/>
    <row r="404" s="1" customFormat="1" ht="15" x14ac:dyDescent="0.25"/>
    <row r="405" s="1" customFormat="1" ht="15" x14ac:dyDescent="0.25"/>
    <row r="406" s="1" customFormat="1" ht="15" x14ac:dyDescent="0.25"/>
    <row r="407" s="1" customFormat="1" ht="15" x14ac:dyDescent="0.25"/>
    <row r="408" s="1" customFormat="1" ht="15" x14ac:dyDescent="0.25"/>
    <row r="409" s="1" customFormat="1" ht="15" x14ac:dyDescent="0.25"/>
    <row r="410" s="1" customFormat="1" ht="15" x14ac:dyDescent="0.25"/>
    <row r="411" s="1" customFormat="1" ht="15" x14ac:dyDescent="0.25"/>
    <row r="412" s="1" customFormat="1" ht="15" x14ac:dyDescent="0.25"/>
    <row r="413" s="1" customFormat="1" ht="15" x14ac:dyDescent="0.25"/>
    <row r="414" s="1" customFormat="1" ht="15" x14ac:dyDescent="0.25"/>
    <row r="415" s="1" customFormat="1" ht="15" x14ac:dyDescent="0.25"/>
    <row r="416" s="1" customFormat="1" ht="15" x14ac:dyDescent="0.25"/>
    <row r="417" s="1" customFormat="1" ht="15" x14ac:dyDescent="0.25"/>
    <row r="418" s="1" customFormat="1" ht="15" x14ac:dyDescent="0.25"/>
    <row r="419" s="1" customFormat="1" ht="15" x14ac:dyDescent="0.25"/>
    <row r="420" s="1" customFormat="1" ht="15" x14ac:dyDescent="0.25"/>
    <row r="421" s="1" customFormat="1" ht="15" x14ac:dyDescent="0.25"/>
    <row r="422" s="1" customFormat="1" ht="15" x14ac:dyDescent="0.25"/>
    <row r="423" s="1" customFormat="1" ht="15" x14ac:dyDescent="0.25"/>
    <row r="424" s="1" customFormat="1" ht="15" x14ac:dyDescent="0.25"/>
    <row r="425" s="1" customFormat="1" ht="15" x14ac:dyDescent="0.25"/>
    <row r="426" s="1" customFormat="1" ht="15" x14ac:dyDescent="0.25"/>
    <row r="427" s="1" customFormat="1" ht="15" x14ac:dyDescent="0.25"/>
    <row r="428" s="1" customFormat="1" ht="15" x14ac:dyDescent="0.25"/>
    <row r="429" s="1" customFormat="1" ht="15" x14ac:dyDescent="0.25"/>
    <row r="430" s="1" customFormat="1" ht="15" x14ac:dyDescent="0.25"/>
    <row r="431" s="1" customFormat="1" ht="15" x14ac:dyDescent="0.25"/>
    <row r="432" s="1" customFormat="1" ht="15" x14ac:dyDescent="0.25"/>
    <row r="433" s="1" customFormat="1" ht="15" x14ac:dyDescent="0.25"/>
    <row r="434" s="1" customFormat="1" ht="15" x14ac:dyDescent="0.25"/>
    <row r="435" s="1" customFormat="1" ht="15" x14ac:dyDescent="0.25"/>
    <row r="436" s="1" customFormat="1" ht="15" x14ac:dyDescent="0.25"/>
    <row r="437" s="1" customFormat="1" ht="15" x14ac:dyDescent="0.25"/>
    <row r="438" s="1" customFormat="1" ht="15" x14ac:dyDescent="0.25"/>
    <row r="439" s="1" customFormat="1" ht="15" x14ac:dyDescent="0.25"/>
    <row r="440" s="1" customFormat="1" ht="15" x14ac:dyDescent="0.25"/>
    <row r="441" s="1" customFormat="1" ht="15" x14ac:dyDescent="0.25"/>
    <row r="442" s="1" customFormat="1" ht="15" x14ac:dyDescent="0.25"/>
    <row r="443" s="1" customFormat="1" ht="15" x14ac:dyDescent="0.25"/>
    <row r="444" s="1" customFormat="1" ht="15" x14ac:dyDescent="0.25"/>
    <row r="445" s="1" customFormat="1" ht="15" x14ac:dyDescent="0.25"/>
    <row r="446" s="1" customFormat="1" ht="15" x14ac:dyDescent="0.25"/>
    <row r="447" s="1" customFormat="1" ht="15" x14ac:dyDescent="0.25"/>
    <row r="448" s="1" customFormat="1" ht="15" x14ac:dyDescent="0.25"/>
    <row r="449" s="1" customFormat="1" ht="15" x14ac:dyDescent="0.25"/>
    <row r="450" s="1" customFormat="1" ht="15" x14ac:dyDescent="0.25"/>
    <row r="451" s="1" customFormat="1" ht="15" x14ac:dyDescent="0.25"/>
    <row r="452" s="1" customFormat="1" ht="15" x14ac:dyDescent="0.25"/>
    <row r="453" s="1" customFormat="1" ht="15" x14ac:dyDescent="0.25"/>
    <row r="454" s="1" customFormat="1" ht="15" x14ac:dyDescent="0.25"/>
    <row r="455" s="1" customFormat="1" ht="15" x14ac:dyDescent="0.25"/>
    <row r="456" s="1" customFormat="1" ht="15" x14ac:dyDescent="0.25"/>
    <row r="457" s="1" customFormat="1" ht="15" x14ac:dyDescent="0.25"/>
    <row r="458" s="1" customFormat="1" ht="15" x14ac:dyDescent="0.25"/>
    <row r="459" s="1" customFormat="1" ht="15" x14ac:dyDescent="0.25"/>
    <row r="460" s="1" customFormat="1" ht="15" x14ac:dyDescent="0.25"/>
    <row r="461" s="1" customFormat="1" ht="15" x14ac:dyDescent="0.25"/>
    <row r="462" s="1" customFormat="1" ht="15" x14ac:dyDescent="0.25"/>
    <row r="463" s="1" customFormat="1" ht="15" x14ac:dyDescent="0.25"/>
    <row r="464" s="1" customFormat="1" ht="15" x14ac:dyDescent="0.25"/>
    <row r="465" s="1" customFormat="1" ht="15" x14ac:dyDescent="0.25"/>
    <row r="466" s="1" customFormat="1" ht="15" x14ac:dyDescent="0.25"/>
    <row r="467" s="1" customFormat="1" ht="15" x14ac:dyDescent="0.25"/>
    <row r="468" s="1" customFormat="1" ht="15" x14ac:dyDescent="0.25"/>
    <row r="469" s="1" customFormat="1" ht="15" x14ac:dyDescent="0.25"/>
    <row r="470" s="1" customFormat="1" ht="15" x14ac:dyDescent="0.25"/>
    <row r="471" s="1" customFormat="1" ht="15" x14ac:dyDescent="0.25"/>
    <row r="472" s="1" customFormat="1" ht="15" x14ac:dyDescent="0.25"/>
    <row r="473" s="1" customFormat="1" ht="15" x14ac:dyDescent="0.25"/>
    <row r="474" s="1" customFormat="1" ht="15" x14ac:dyDescent="0.25"/>
    <row r="475" s="1" customFormat="1" ht="15" x14ac:dyDescent="0.25"/>
    <row r="476" s="1" customFormat="1" ht="15" x14ac:dyDescent="0.25"/>
    <row r="477" s="1" customFormat="1" ht="15" x14ac:dyDescent="0.25"/>
    <row r="478" s="1" customFormat="1" ht="15" x14ac:dyDescent="0.25"/>
    <row r="479" s="1" customFormat="1" ht="15" x14ac:dyDescent="0.25"/>
    <row r="480" s="1" customFormat="1" ht="15" x14ac:dyDescent="0.25"/>
    <row r="481" s="1" customFormat="1" ht="15" x14ac:dyDescent="0.25"/>
    <row r="482" s="1" customFormat="1" ht="15" x14ac:dyDescent="0.25"/>
    <row r="483" s="1" customFormat="1" ht="15" x14ac:dyDescent="0.25"/>
    <row r="484" s="1" customFormat="1" ht="15" x14ac:dyDescent="0.25"/>
    <row r="485" s="1" customFormat="1" ht="15" x14ac:dyDescent="0.25"/>
    <row r="486" s="1" customFormat="1" ht="15" x14ac:dyDescent="0.25"/>
    <row r="487" s="1" customFormat="1" ht="15" x14ac:dyDescent="0.25"/>
    <row r="488" s="1" customFormat="1" ht="15" x14ac:dyDescent="0.25"/>
    <row r="489" s="1" customFormat="1" ht="15" x14ac:dyDescent="0.25"/>
    <row r="490" s="1" customFormat="1" ht="15" x14ac:dyDescent="0.25"/>
    <row r="491" s="1" customFormat="1" ht="15" x14ac:dyDescent="0.25"/>
    <row r="492" s="1" customFormat="1" ht="15" x14ac:dyDescent="0.25"/>
    <row r="493" s="1" customFormat="1" ht="15" x14ac:dyDescent="0.25"/>
    <row r="494" s="1" customFormat="1" ht="15" x14ac:dyDescent="0.25"/>
    <row r="495" s="1" customFormat="1" ht="15" x14ac:dyDescent="0.25"/>
    <row r="496" s="1" customFormat="1" ht="15" x14ac:dyDescent="0.25"/>
    <row r="497" s="1" customFormat="1" ht="15" x14ac:dyDescent="0.25"/>
    <row r="498" s="1" customFormat="1" ht="15" x14ac:dyDescent="0.25"/>
    <row r="499" s="1" customFormat="1" ht="15" x14ac:dyDescent="0.25"/>
    <row r="500" s="1" customFormat="1" ht="15" x14ac:dyDescent="0.25"/>
    <row r="501" s="1" customFormat="1" ht="15" x14ac:dyDescent="0.25"/>
    <row r="502" s="1" customFormat="1" ht="15" x14ac:dyDescent="0.25"/>
    <row r="503" s="1" customFormat="1" ht="15" x14ac:dyDescent="0.25"/>
    <row r="504" s="1" customFormat="1" ht="15" x14ac:dyDescent="0.25"/>
    <row r="505" s="1" customFormat="1" ht="15" x14ac:dyDescent="0.25"/>
    <row r="506" s="1" customFormat="1" ht="15" x14ac:dyDescent="0.25"/>
    <row r="507" s="1" customFormat="1" ht="15" x14ac:dyDescent="0.25"/>
    <row r="508" s="1" customFormat="1" ht="15" x14ac:dyDescent="0.25"/>
    <row r="509" s="1" customFormat="1" ht="15" x14ac:dyDescent="0.25"/>
    <row r="510" s="1" customFormat="1" ht="15" x14ac:dyDescent="0.25"/>
  </sheetData>
  <mergeCells count="21">
    <mergeCell ref="L3:L4"/>
    <mergeCell ref="A1:U1"/>
    <mergeCell ref="A2:A4"/>
    <mergeCell ref="B2:B4"/>
    <mergeCell ref="C2:C4"/>
    <mergeCell ref="D2:D4"/>
    <mergeCell ref="E2:F2"/>
    <mergeCell ref="G2:G4"/>
    <mergeCell ref="H2:J2"/>
    <mergeCell ref="K2:K4"/>
    <mergeCell ref="L2:U2"/>
    <mergeCell ref="E3:E4"/>
    <mergeCell ref="F3:F4"/>
    <mergeCell ref="H3:H4"/>
    <mergeCell ref="I3:I4"/>
    <mergeCell ref="J3:J4"/>
    <mergeCell ref="M3:O3"/>
    <mergeCell ref="P3:P4"/>
    <mergeCell ref="Q3:S3"/>
    <mergeCell ref="T3:T4"/>
    <mergeCell ref="U3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2020-07-15T08:39:02Z</dcterms:modified>
</cp:coreProperties>
</file>